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3_raport II i końcowe dane\"/>
    </mc:Choice>
  </mc:AlternateContent>
  <bookViews>
    <workbookView xWindow="0" yWindow="0" windowWidth="28800" windowHeight="12300"/>
  </bookViews>
  <sheets>
    <sheet name="Strona tytułowa" sheetId="2" r:id="rId1"/>
    <sheet name="SPIS TREŚCI" sheetId="3" r:id="rId2"/>
    <sheet name="Wyniki" sheetId="1" r:id="rId3"/>
  </sheets>
  <definedNames>
    <definedName name="_xlnm._FilterDatabase" localSheetId="2" hidden="1">Wyniki!$A$4:$F$23</definedName>
    <definedName name="_xlnm.Print_Area" localSheetId="0">'Strona tytułowa'!$A$1:$J$44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D17" i="1" l="1"/>
  <c r="E17" i="1"/>
  <c r="F17" i="1"/>
  <c r="C17" i="1"/>
</calcChain>
</file>

<file path=xl/sharedStrings.xml><?xml version="1.0" encoding="utf-8"?>
<sst xmlns="http://schemas.openxmlformats.org/spreadsheetml/2006/main" count="86" uniqueCount="62">
  <si>
    <t>SUMA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</si>
  <si>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</si>
  <si>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</si>
  <si>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</si>
  <si>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</si>
  <si>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</si>
  <si>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</si>
  <si>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</si>
  <si>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</si>
  <si>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</si>
  <si>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</si>
  <si>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</si>
  <si>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</si>
  <si>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miesiąc</t>
  </si>
  <si>
    <t>przylatujący</t>
  </si>
  <si>
    <t>odlatujący</t>
  </si>
  <si>
    <t>tranzyt</t>
  </si>
  <si>
    <t>suma</t>
  </si>
  <si>
    <t>Lp</t>
  </si>
  <si>
    <t>LATO</t>
  </si>
  <si>
    <t>ZIMA</t>
  </si>
  <si>
    <t>tradycyjne</t>
  </si>
  <si>
    <t>Samochód</t>
  </si>
  <si>
    <t>Taksówka</t>
  </si>
  <si>
    <t>Inny autobus lub bus</t>
  </si>
  <si>
    <t>Inne</t>
  </si>
  <si>
    <t>RAZEM</t>
  </si>
  <si>
    <t>czarter</t>
  </si>
  <si>
    <t>Badanie ankietowe 2014 - sposób dotarcia do portu lotniczego</t>
  </si>
  <si>
    <t>RODZAJ LINII LOTNICZYCH</t>
  </si>
  <si>
    <t>Komunikacja miejska</t>
  </si>
  <si>
    <t>ogółem</t>
  </si>
  <si>
    <t>średnia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</si>
  <si>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</si>
  <si>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</si>
  <si>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</si>
  <si>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</si>
  <si>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</si>
  <si>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</si>
  <si>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</si>
  <si>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</si>
  <si>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</si>
  <si>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</si>
  <si>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</si>
  <si>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</si>
  <si>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</si>
  <si>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</si>
  <si>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</si>
  <si>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</si>
  <si>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Wyniki wymiany pasażerskiej na lotnisku</t>
  </si>
  <si>
    <t>Załącznik 9.1</t>
  </si>
  <si>
    <t>Wielkość ruchu lotniczego w 2023 r. w Porcie lotniczym Wrocław im. Mikołaja Kopernika</t>
  </si>
  <si>
    <t>LCC (low cost carriers)</t>
  </si>
  <si>
    <t>Zestawienia tabelaryczne dot. podróży związanych z Portem Lotniczym we Wrocławiu im. Mikołaja Kopernika</t>
  </si>
  <si>
    <t>Zadanie jest finansowane ze środków własnych</t>
  </si>
  <si>
    <t>Gminy Wrocław i dofinansowane przez</t>
  </si>
  <si>
    <t>Stowarzyszenie Aglomeracja Wrocławska</t>
  </si>
  <si>
    <t>SPIS TREŚCI</t>
  </si>
  <si>
    <t>DANE:</t>
  </si>
  <si>
    <t>POWRÓT DO SPISU TREŚCI</t>
  </si>
  <si>
    <t>Wykres wielkości ruchu lotniczego w 2023 roku</t>
  </si>
  <si>
    <t>Wykres sposobu dotarcia do portu lotniczego w 2014 roku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</si>
</sst>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sz val="12"/>
      <color theme="1"/>
      <name val="Aptos Narrow"/>
      <family val="2"/>
      <charset val="238"/>
      <scheme val="minor"/>
    </font>
    <font>
      <b/>
      <sz val="11"/>
      <color rgb="FF0F4761"/>
      <name val="Aptos"/>
      <family val="2"/>
    </font>
    <font>
      <sz val="11"/>
      <color rgb="FF0F4761"/>
      <name val="Aptos"/>
      <family val="2"/>
    </font>
    <font>
      <sz val="10"/>
      <color theme="3"/>
      <name val="Arial"/>
      <family val="2"/>
      <charset val="238"/>
    </font>
    <font>
      <u/>
      <sz val="11"/>
      <color theme="10"/>
      <name val="Aptos Narrow"/>
      <family val="2"/>
      <charset val="238"/>
      <scheme val="minor"/>
    </font>
    <font>
      <b/>
      <u/>
      <sz val="11"/>
      <color theme="0"/>
      <name val="Aptos Narrow"/>
      <charset val="238"/>
      <scheme val="minor"/>
    </font>
    <font>
      <b/>
      <sz val="9"/>
      <color theme="1"/>
      <name val="Aptos Narrow"/>
      <charset val="238"/>
      <scheme val="minor"/>
    </font>
    <font>
      <sz val="14"/>
      <color rgb="FF004B88"/>
      <name val="Aptos Narrow"/>
      <family val="2"/>
      <charset val="238"/>
      <scheme val="minor"/>
    </font>
    <font>
      <sz val="14"/>
      <color theme="1"/>
      <name val="Calibri"/>
      <family val="2"/>
      <charset val="238"/>
    </font>
    <font>
      <sz val="11"/>
      <color rgb="FF0F4761"/>
      <name val="Calibri"/>
      <family val="2"/>
      <charset val="238"/>
    </font>
    <font>
      <sz val="11"/>
      <color theme="1"/>
      <name val="Calibri"/>
      <family val="2"/>
      <charset val="238"/>
    </font>
    <font>
      <sz val="14"/>
      <color rgb="FF004B88"/>
      <name val="Calibri"/>
      <family val="2"/>
      <charset val="238"/>
    </font>
    <font>
      <sz val="12"/>
      <color theme="1"/>
      <name val="Calibri"/>
      <family val="2"/>
      <charset val="238"/>
    </font>
    <font>
      <sz val="22"/>
      <color rgb="FF004B88"/>
      <name val="Calibri"/>
      <family val="2"/>
      <charset val="238"/>
    </font>
    <font>
      <b/>
      <sz val="14"/>
      <color rgb="FF004B8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004B8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>
      <alignment vertical="center"/>
      <protection locked="0"/>
    </xf>
    <xf numFmtId="0" fontId="6" fillId="0" borderId="0">
      <alignment vertical="center"/>
      <protection locked="0"/>
    </xf>
  </cellStyleXfs>
  <cellXfs count="44">
    <xf numFmtId="0" fontId="0" fillId="0" borderId="0" xfId="0"/>
    <xf numFmtId="0" fontId="2" fillId="0" borderId="0" xfId="2"/>
    <xf numFmtId="0" fontId="3" fillId="0" borderId="0" xfId="2" applyFont="1" applyAlignment="1">
      <alignment vertical="center"/>
    </xf>
    <xf numFmtId="0" fontId="2" fillId="0" borderId="0" xfId="2" applyFill="1"/>
    <xf numFmtId="0" fontId="4" fillId="0" borderId="0" xfId="2" applyFont="1" applyFill="1"/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3" fontId="3" fillId="0" borderId="0" xfId="2" quotePrefix="1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0" fillId="2" borderId="0" xfId="0" applyFill="1"/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9" fillId="0" borderId="0" xfId="2" applyFont="1"/>
    <xf numFmtId="0" fontId="12" fillId="0" borderId="0" xfId="0" applyFont="1"/>
    <xf numFmtId="0" fontId="14" fillId="0" borderId="0" xfId="0" applyFont="1"/>
    <xf numFmtId="0" fontId="15" fillId="2" borderId="0" xfId="0" applyFont="1" applyFill="1" applyAlignment="1">
      <alignment vertical="top" wrapText="1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/>
    <xf numFmtId="0" fontId="17" fillId="0" borderId="0" xfId="4" applyFont="1">
      <alignment vertical="center"/>
      <protection locked="0"/>
    </xf>
    <xf numFmtId="0" fontId="18" fillId="0" borderId="0" xfId="5" applyFont="1">
      <alignment vertical="center"/>
      <protection locked="0"/>
    </xf>
    <xf numFmtId="0" fontId="16" fillId="2" borderId="0" xfId="0" applyFont="1" applyFill="1"/>
    <xf numFmtId="0" fontId="19" fillId="0" borderId="0" xfId="0" applyFont="1" applyAlignment="1" applyProtection="1">
      <alignment horizontal="left" vertical="center"/>
      <protection locked="0"/>
    </xf>
    <xf numFmtId="0" fontId="16" fillId="2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/>
    <xf numFmtId="4" fontId="23" fillId="3" borderId="0" xfId="0" applyNumberFormat="1" applyFont="1" applyFill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/>
    </xf>
    <xf numFmtId="3" fontId="22" fillId="0" borderId="0" xfId="0" applyNumberFormat="1" applyFont="1"/>
    <xf numFmtId="164" fontId="22" fillId="0" borderId="1" xfId="1" applyNumberFormat="1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3" fontId="3" fillId="0" borderId="0" xfId="2" quotePrefix="1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0" fillId="0" borderId="0" xfId="0" applyFont="1" applyAlignment="1" applyProtection="1">
      <alignment horizontal="left" vertical="center"/>
      <protection locked="0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1" fillId="4" borderId="0" xfId="3" applyFont="1" applyFill="1" applyAlignment="1">
      <alignment horizontal="center"/>
    </xf>
  </cellXfs>
  <cellStyles count="6">
    <cellStyle name="Hiperłącze" xfId="3" builtinId="8"/>
    <cellStyle name="Normalny" xfId="0" builtinId="0"/>
    <cellStyle name="Normalny 2" xfId="2"/>
    <cellStyle name="Procentowy" xfId="1" builtinId="5"/>
    <cellStyle name="Spis treści" xfId="5"/>
    <cellStyle name="Spis treści_poziom1" xfId="4"/>
  </cellStyles>
  <dxfs count="0"/>
  <tableStyles count="0" defaultTableStyle="TableStyleMedium2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Wyniki!$F$4</c:f>
              <c:strCache>
                <c:ptCount val="1"/>
                <c:pt idx="0">
                  <c:v>suma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Wyniki!$B$5:$B$16</c:f>
              <c:strCache>
                <c:ptCount val="12"/>
                <c:pt idx="0">
                  <c:v>Styczeń </c:v>
                </c:pt>
                <c:pt idx="1">
                  <c:v>Luty </c:v>
                </c:pt>
                <c:pt idx="2">
                  <c:v>Marzec </c:v>
                </c:pt>
                <c:pt idx="3">
                  <c:v>Kwiecień </c:v>
                </c:pt>
                <c:pt idx="4">
                  <c:v>Maj </c:v>
                </c:pt>
                <c:pt idx="5">
                  <c:v>Czerwiec </c:v>
                </c:pt>
                <c:pt idx="6">
                  <c:v>Lipiec </c:v>
                </c:pt>
                <c:pt idx="7">
                  <c:v>Sierpień </c:v>
                </c:pt>
                <c:pt idx="8">
                  <c:v>Wrzesień </c:v>
                </c:pt>
                <c:pt idx="9">
                  <c:v>Październik </c:v>
                </c:pt>
                <c:pt idx="10">
                  <c:v>Listopad </c:v>
                </c:pt>
                <c:pt idx="11">
                  <c:v>Grudzień </c:v>
                </c:pt>
              </c:strCache>
            </c:strRef>
          </c:cat>
          <c:val>
            <c:numRef>
              <c:f>Wyniki!$F$5:$F$16</c:f>
              <c:numCache>
                <c:formatCode>#,##0</c:formatCode>
                <c:ptCount val="12"/>
                <c:pt idx="0">
                  <c:v>200277</c:v>
                </c:pt>
                <c:pt idx="1">
                  <c:v>195244</c:v>
                </c:pt>
                <c:pt idx="2">
                  <c:v>226479</c:v>
                </c:pt>
                <c:pt idx="3">
                  <c:v>289734</c:v>
                </c:pt>
                <c:pt idx="4">
                  <c:v>342715</c:v>
                </c:pt>
                <c:pt idx="5">
                  <c:v>424383</c:v>
                </c:pt>
                <c:pt idx="6">
                  <c:v>453011</c:v>
                </c:pt>
                <c:pt idx="7">
                  <c:v>454808</c:v>
                </c:pt>
                <c:pt idx="8">
                  <c:v>433222</c:v>
                </c:pt>
                <c:pt idx="9">
                  <c:v>346827</c:v>
                </c:pt>
                <c:pt idx="10">
                  <c:v>253517</c:v>
                </c:pt>
                <c:pt idx="11">
                  <c:v>271336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E-4CC9-B383-CD37D5C1B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348831"/>
        <c:axId val="185351231"/>
      </c:lineChart>
      <c:catAx>
        <c:axId val="185348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351231"/>
        <c:crosses val="autoZero"/>
        <c:auto val="1"/>
        <c:lblAlgn val="ctr"/>
        <c:lblOffset val="100"/>
        <c:noMultiLvlLbl val="0"/>
      </c:catAx>
      <c:valAx>
        <c:axId val="185351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348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6C-4688-A6CD-690C57FF64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6C-4688-A6CD-690C57FF64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86C-4688-A6CD-690C57FF64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2A-4FA7-9F5C-5FD7710F92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92A-4FA7-9F5C-5FD7710F924D}"/>
              </c:ext>
            </c:extLst>
          </c:dPt>
          <c:dLbls>
            <c:dLbl>
              <c:idx val="0"/>
              <c:layout>
                <c:manualLayout>
                  <c:x val="-2.9875328083989502E-2"/>
                  <c:y val="0.1307699037620296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6C-4688-A6CD-690C57FF6423}"/>
                </c:ext>
              </c:extLst>
            </c:dLbl>
            <c:dLbl>
              <c:idx val="1"/>
              <c:layout>
                <c:manualLayout>
                  <c:x val="1.5153762029746281E-2"/>
                  <c:y val="-0.238810148731408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6C-4688-A6CD-690C57FF6423}"/>
                </c:ext>
              </c:extLst>
            </c:dLbl>
            <c:dLbl>
              <c:idx val="2"/>
              <c:layout>
                <c:manualLayout>
                  <c:x val="-1.108584864391951E-2"/>
                  <c:y val="1.04760863225430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86C-4688-A6CD-690C57FF6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Wyniki!$B$45:$B$49</c:f>
              <c:strCache>
                <c:ptCount val="5"/>
                <c:pt idx="0">
                  <c:v>Samochód</c:v>
                </c:pt>
                <c:pt idx="1">
                  <c:v>Taksówka</c:v>
                </c:pt>
                <c:pt idx="2">
                  <c:v>Komunikacja miejska</c:v>
                </c:pt>
                <c:pt idx="3">
                  <c:v>Inny autobus lub bus</c:v>
                </c:pt>
                <c:pt idx="4">
                  <c:v>Inne</c:v>
                </c:pt>
              </c:strCache>
            </c:strRef>
          </c:cat>
          <c:val>
            <c:numRef>
              <c:f>Wyniki!$H$45:$H$49</c:f>
              <c:numCache>
                <c:formatCode>0.0%</c:formatCode>
                <c:ptCount val="5"/>
                <c:pt idx="0">
                  <c:v>0.61913963185192722</c:v>
                </c:pt>
                <c:pt idx="1">
                  <c:v>0.22322790603071291</c:v>
                </c:pt>
                <c:pt idx="2">
                  <c:v>0.13841147157530764</c:v>
                </c:pt>
                <c:pt idx="3">
                  <c:v>1.1288518254856097E-2</c:v>
                </c:pt>
                <c:pt idx="4">
                  <c:v>7.932472287196176E-3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C-4688-A6CD-690C57FF6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133350</xdr:rowOff>
    </xdr:from>
    <xdr:to>
      <xdr:col>8</xdr:col>
      <xdr:colOff>290195</xdr:colOff>
      <xdr:row>10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35921EDB-35CA-422F-9B28-3AA3835B9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34</xdr:row>
      <xdr:rowOff>31199</xdr:rowOff>
    </xdr:from>
    <xdr:to>
      <xdr:col>8</xdr:col>
      <xdr:colOff>149916</xdr:colOff>
      <xdr:row>38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14144323-0591-4157-92DA-8F3C0A43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27</xdr:row>
      <xdr:rowOff>135893</xdr:rowOff>
    </xdr:from>
    <xdr:to>
      <xdr:col>8</xdr:col>
      <xdr:colOff>276432</xdr:colOff>
      <xdr:row>31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0C59FDAA-6770-4504-AE20-0C4538E2A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22</xdr:row>
      <xdr:rowOff>150688</xdr:rowOff>
    </xdr:from>
    <xdr:to>
      <xdr:col>8</xdr:col>
      <xdr:colOff>347662</xdr:colOff>
      <xdr:row>26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7D6069E6-1421-45BD-87CE-B00B37CD8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40</xdr:row>
      <xdr:rowOff>76200</xdr:rowOff>
    </xdr:from>
    <xdr:to>
      <xdr:col>8</xdr:col>
      <xdr:colOff>619125</xdr:colOff>
      <xdr:row>44</xdr:row>
      <xdr:rowOff>66675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39ABDE95-D67C-47BA-B769-6FEEBF625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8029575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685799</xdr:colOff>
      <xdr:row>4</xdr:row>
      <xdr:rowOff>14285</xdr:rowOff>
    </xdr:from>
    <xdr:to>
      <xdr:col>16</xdr:col>
      <xdr:colOff>0</xdr:colOff>
      <xdr:row>19</xdr:row>
      <xdr:rowOff>171449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F1693829-E0BA-D849-E033-FB7D53090A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16</xdr:col>
      <xdr:colOff>676275</xdr:colOff>
      <xdr:row>50</xdr:row>
      <xdr:rowOff>9525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E9371B01-2441-9B69-556C-493A264122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J47"/>
  <sheetViews>
    <sheetView showGridLines="0" showRowColHeaders="0" tabSelected="1" zoomScale="85" zoomScaleNormal="85" zoomScaleSheetLayoutView="115" workbookViewId="0">
      <selection activeCell="N40" sqref="N40"/>
    </sheetView>
  </sheetViews>
  <sheetFormatPr defaultColWidth="9.125" defaultRowHeight="12.75"/>
  <cols>
    <col min="1" max="16384" width="9.125" style="1"/>
  </cols>
  <sheetData>
    <row r="11" spans="1:10" ht="78.75" customHeight="1">
      <c r="C11" s="2"/>
      <c r="D11" s="2"/>
      <c r="E11" s="2"/>
      <c r="F11" s="2"/>
      <c r="G11" s="2"/>
    </row>
    <row r="12" spans="1:10" ht="12.75" customHeight="1">
      <c r="B12" s="2"/>
      <c r="C12" s="2"/>
      <c r="D12" s="2"/>
      <c r="E12" s="2"/>
      <c r="F12" s="2"/>
      <c r="G12" s="2"/>
    </row>
    <row r="14" spans="1:10" ht="54" customHeight="1">
      <c r="A14" s="32" t="s">
        <v>33</v>
      </c>
      <c r="B14" s="32"/>
      <c r="C14" s="32"/>
      <c r="D14" s="32"/>
      <c r="E14" s="32"/>
      <c r="F14" s="32"/>
      <c r="G14" s="32"/>
      <c r="H14" s="32"/>
      <c r="I14" s="32"/>
      <c r="J14" s="32"/>
    </row>
    <row r="15" spans="1:10">
      <c r="A15" s="3"/>
      <c r="B15" s="3"/>
      <c r="C15" s="3"/>
      <c r="D15" s="3"/>
      <c r="E15" s="4"/>
      <c r="F15" s="3"/>
      <c r="G15" s="3"/>
      <c r="H15" s="3"/>
      <c r="I15" s="3"/>
      <c r="J15" s="3"/>
    </row>
    <row r="16" spans="1:10" ht="13.5" customHeight="1">
      <c r="A16" s="33" t="s">
        <v>49</v>
      </c>
      <c r="B16" s="33"/>
      <c r="C16" s="33"/>
      <c r="D16" s="33"/>
      <c r="E16" s="33"/>
      <c r="F16" s="33"/>
      <c r="G16" s="33"/>
      <c r="H16" s="33"/>
      <c r="I16" s="33"/>
      <c r="J16" s="33"/>
    </row>
    <row r="17" spans="1:10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>
      <c r="A18" s="3"/>
      <c r="B18" s="3"/>
      <c r="C18" s="5"/>
      <c r="D18" s="3"/>
      <c r="E18" s="3"/>
      <c r="F18" s="3"/>
      <c r="G18" s="3"/>
      <c r="H18" s="3"/>
      <c r="I18" s="3"/>
      <c r="J18" s="3"/>
    </row>
    <row r="19" spans="1:10">
      <c r="A19" s="3"/>
      <c r="B19" s="33" t="s">
        <v>50</v>
      </c>
      <c r="C19" s="33"/>
      <c r="D19" s="33"/>
      <c r="E19" s="33"/>
      <c r="F19" s="33"/>
      <c r="G19" s="33"/>
      <c r="H19" s="33"/>
      <c r="I19" s="33"/>
      <c r="J19" s="3"/>
    </row>
    <row r="20" spans="1:10">
      <c r="A20" s="3"/>
      <c r="B20" s="3"/>
      <c r="C20" s="5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5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5"/>
      <c r="D22" s="3"/>
      <c r="E22" s="3"/>
      <c r="F22" s="3"/>
      <c r="G22" s="3"/>
      <c r="H22" s="3"/>
      <c r="I22" s="3"/>
      <c r="J22" s="3"/>
    </row>
    <row r="23" spans="1:10">
      <c r="C23" s="6"/>
    </row>
    <row r="24" spans="1:10">
      <c r="B24" s="6" t="s">
        <v>34</v>
      </c>
      <c r="C24" s="6"/>
    </row>
    <row r="25" spans="1:10">
      <c r="B25" s="7" t="s">
        <v>35</v>
      </c>
      <c r="C25" s="6"/>
    </row>
    <row r="26" spans="1:10">
      <c r="B26" s="7" t="s">
        <v>36</v>
      </c>
      <c r="C26" s="6"/>
    </row>
    <row r="27" spans="1:10">
      <c r="B27" s="7" t="s">
        <v>37</v>
      </c>
      <c r="C27" s="6"/>
    </row>
    <row r="28" spans="1:10">
      <c r="B28" s="6"/>
      <c r="C28" s="6"/>
    </row>
    <row r="29" spans="1:10">
      <c r="B29" s="6" t="s">
        <v>38</v>
      </c>
      <c r="C29" s="6"/>
    </row>
    <row r="30" spans="1:10">
      <c r="B30" s="7" t="s">
        <v>39</v>
      </c>
      <c r="C30" s="6"/>
    </row>
    <row r="31" spans="1:10">
      <c r="B31" s="7" t="s">
        <v>40</v>
      </c>
      <c r="C31" s="6"/>
    </row>
    <row r="32" spans="1:10">
      <c r="B32" s="7" t="s">
        <v>41</v>
      </c>
      <c r="C32" s="6"/>
    </row>
    <row r="33" spans="1:10">
      <c r="B33" s="6"/>
      <c r="C33" s="6"/>
    </row>
    <row r="34" spans="1:10">
      <c r="B34" s="6" t="s">
        <v>42</v>
      </c>
    </row>
    <row r="35" spans="1:10">
      <c r="B35" s="7" t="s">
        <v>43</v>
      </c>
    </row>
    <row r="36" spans="1:10">
      <c r="B36" s="7" t="s">
        <v>44</v>
      </c>
    </row>
    <row r="37" spans="1:10">
      <c r="B37" s="7" t="s">
        <v>45</v>
      </c>
    </row>
    <row r="38" spans="1:10">
      <c r="B38" s="7" t="s">
        <v>46</v>
      </c>
    </row>
    <row r="39" spans="1:10">
      <c r="B39" s="7" t="s">
        <v>47</v>
      </c>
    </row>
    <row r="42" spans="1:10">
      <c r="B42" s="13" t="s">
        <v>54</v>
      </c>
    </row>
    <row r="43" spans="1:10">
      <c r="A43" s="8"/>
      <c r="B43" s="13" t="s">
        <v>55</v>
      </c>
      <c r="C43" s="9"/>
      <c r="D43" s="9"/>
      <c r="E43" s="9"/>
      <c r="F43" s="9"/>
      <c r="G43" s="9"/>
      <c r="H43" s="9"/>
      <c r="I43" s="9"/>
      <c r="J43" s="9"/>
    </row>
    <row r="44" spans="1:10">
      <c r="B44" s="13" t="s">
        <v>56</v>
      </c>
    </row>
    <row r="47" spans="1:10">
      <c r="A47" s="34" t="s">
        <v>48</v>
      </c>
      <c r="B47" s="35"/>
      <c r="C47" s="35"/>
      <c r="D47" s="35"/>
      <c r="E47" s="35"/>
      <c r="F47" s="35"/>
      <c r="G47" s="35"/>
      <c r="H47" s="35"/>
      <c r="I47" s="35"/>
      <c r="J47" s="35"/>
    </row>
  </sheetData>
  <mergeCells count="4">
    <mergeCell ref="A14:J14"/>
    <mergeCell ref="A16:J17"/>
    <mergeCell ref="B19:I19"/>
    <mergeCell ref="A47:J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546A"/>
  </sheetPr>
  <dimension ref="A1:M36"/>
  <sheetViews>
    <sheetView showGridLines="0" zoomScale="85" zoomScaleNormal="85" workbookViewId="0">
      <selection activeCell="B12" sqref="B12"/>
    </sheetView>
  </sheetViews>
  <sheetFormatPr defaultRowHeight="14.25"/>
  <cols>
    <col min="2" max="2" width="167.875" bestFit="1" customWidth="1"/>
  </cols>
  <sheetData>
    <row r="1" spans="1:13" ht="28.5">
      <c r="A1" s="21"/>
      <c r="B1" s="22" t="s">
        <v>33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5">
      <c r="A2" s="21"/>
      <c r="B2" s="2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">
      <c r="A3" s="21"/>
      <c r="B3" s="2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8.75">
      <c r="A4" s="21"/>
      <c r="B4" s="36" t="s">
        <v>57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">
      <c r="A5" s="21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>
      <c r="A6" s="10"/>
    </row>
    <row r="7" spans="1:13" ht="18.75">
      <c r="A7" s="10"/>
      <c r="B7" s="15" t="s">
        <v>58</v>
      </c>
    </row>
    <row r="8" spans="1:13" ht="18.75">
      <c r="A8" s="10"/>
      <c r="B8" s="17" t="s">
        <v>53</v>
      </c>
    </row>
    <row r="9" spans="1:13">
      <c r="A9" s="10"/>
    </row>
    <row r="10" spans="1:13" ht="15">
      <c r="A10" s="10"/>
      <c r="B10" s="18"/>
    </row>
    <row r="11" spans="1:13" ht="18.75">
      <c r="A11" s="10"/>
      <c r="B11" s="19" t="s">
        <v>51</v>
      </c>
    </row>
    <row r="12" spans="1:13" ht="15.75">
      <c r="A12" s="10"/>
      <c r="B12" s="20" t="s">
        <v>60</v>
      </c>
    </row>
    <row r="13" spans="1:13" ht="15">
      <c r="A13" s="10"/>
      <c r="B13" s="18"/>
    </row>
    <row r="14" spans="1:13" ht="15">
      <c r="A14" s="10"/>
      <c r="B14" s="18"/>
    </row>
    <row r="15" spans="1:13" ht="18.75">
      <c r="A15" s="10"/>
      <c r="B15" s="19" t="s">
        <v>28</v>
      </c>
    </row>
    <row r="16" spans="1:13" ht="15.75">
      <c r="A16" s="10"/>
      <c r="B16" s="20" t="s">
        <v>61</v>
      </c>
    </row>
    <row r="17" spans="1:2" ht="15">
      <c r="A17" s="10"/>
      <c r="B17" s="16"/>
    </row>
    <row r="18" spans="1:2">
      <c r="A18" s="10"/>
      <c r="B18" s="12"/>
    </row>
    <row r="19" spans="1:2">
      <c r="A19" s="10"/>
      <c r="B19" s="12"/>
    </row>
    <row r="20" spans="1:2">
      <c r="A20" s="10"/>
      <c r="B20" s="12"/>
    </row>
    <row r="21" spans="1:2">
      <c r="A21" s="10"/>
      <c r="B21" s="12"/>
    </row>
    <row r="22" spans="1:2">
      <c r="A22" s="10"/>
      <c r="B22" s="12"/>
    </row>
    <row r="23" spans="1:2">
      <c r="A23" s="10"/>
      <c r="B23" s="12"/>
    </row>
    <row r="24" spans="1:2">
      <c r="A24" s="10"/>
      <c r="B24" s="12"/>
    </row>
    <row r="25" spans="1:2">
      <c r="A25" s="10"/>
      <c r="B25" s="12"/>
    </row>
    <row r="26" spans="1:2">
      <c r="A26" s="10"/>
      <c r="B26" s="12"/>
    </row>
    <row r="27" spans="1:2" ht="15">
      <c r="A27" s="10"/>
      <c r="B27" s="11"/>
    </row>
    <row r="28" spans="1:2">
      <c r="A28" s="10"/>
      <c r="B28" s="12"/>
    </row>
    <row r="29" spans="1:2" ht="15">
      <c r="A29" s="10"/>
      <c r="B29" s="11"/>
    </row>
    <row r="30" spans="1:2">
      <c r="A30" s="10"/>
      <c r="B30" s="12"/>
    </row>
    <row r="31" spans="1:2">
      <c r="A31" s="10"/>
      <c r="B31" s="12"/>
    </row>
    <row r="32" spans="1:2">
      <c r="A32" s="10"/>
      <c r="B32" s="12"/>
    </row>
    <row r="33" spans="1:2">
      <c r="A33" s="10"/>
      <c r="B33" s="12"/>
    </row>
    <row r="34" spans="1:2" ht="15">
      <c r="A34" s="10"/>
      <c r="B34" s="11"/>
    </row>
    <row r="35" spans="1:2">
      <c r="A35" s="10"/>
      <c r="B35" s="12"/>
    </row>
    <row r="36" spans="1:2">
      <c r="A36" s="10"/>
      <c r="B36" s="12"/>
    </row>
  </sheetData>
  <mergeCells count="1">
    <mergeCell ref="B4:M4"/>
  </mergeCells>
  <hyperlinks>
    <hyperlink ref="B11" location="Wyniki!A5:F18" display="Wielkość ruchu lotniczego w 2023 r. w Porcie lotniczym Wrocław im. Mikołaja Kopernika"/>
    <hyperlink ref="B15" location="Wyniki!A23:H50" display="Badanie ankietowe 2014 - sposób dotarcia do portu lotniczego"/>
    <hyperlink ref="B12" location="Wyniki!H5:P20" display="Wykres wielkości ruchu lotniczego w 2023 roku"/>
    <hyperlink ref="B16" location="Wyniki!J35:Q50" display="Wykres sposobu dotarcia do portu lotniczego w 2014 roku ogółem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4" topLeftCell="A5" activePane="bottomLeft" state="frozen"/>
      <selection pane="bottomLeft" activeCell="H4" sqref="H4:K4"/>
    </sheetView>
  </sheetViews>
  <sheetFormatPr defaultRowHeight="14.25"/>
  <cols>
    <col min="1" max="1" width="12.625" customWidth="1"/>
    <col min="2" max="2" width="20.375" bestFit="1" customWidth="1"/>
    <col min="3" max="3" width="13.75" bestFit="1" customWidth="1"/>
    <col min="4" max="4" width="13.375" bestFit="1" customWidth="1"/>
  </cols>
  <sheetData>
    <row r="1" spans="1:11" ht="15">
      <c r="A1" s="43" t="s">
        <v>59</v>
      </c>
      <c r="B1" s="43"/>
    </row>
    <row r="3" spans="1:11">
      <c r="A3" s="24" t="s">
        <v>51</v>
      </c>
      <c r="B3" s="24"/>
      <c r="C3" s="24"/>
      <c r="D3" s="24"/>
      <c r="E3" s="25"/>
      <c r="F3" s="25"/>
    </row>
    <row r="4" spans="1:11" ht="15">
      <c r="A4" s="26" t="s">
        <v>18</v>
      </c>
      <c r="B4" s="26" t="s">
        <v>13</v>
      </c>
      <c r="C4" s="26" t="s">
        <v>14</v>
      </c>
      <c r="D4" s="26" t="s">
        <v>15</v>
      </c>
      <c r="E4" s="26" t="s">
        <v>16</v>
      </c>
      <c r="F4" s="26" t="s">
        <v>17</v>
      </c>
      <c r="H4" s="24" t="s">
        <v>60</v>
      </c>
      <c r="I4" s="18"/>
      <c r="J4" s="18"/>
      <c r="K4" s="18"/>
    </row>
    <row r="5" spans="1:11">
      <c r="A5" s="27">
        <v>1</v>
      </c>
      <c r="B5" s="27" t="s">
        <v>1</v>
      </c>
      <c r="C5" s="28">
        <v>92274</v>
      </c>
      <c r="D5" s="28">
        <v>107312</v>
      </c>
      <c r="E5" s="28">
        <v>691</v>
      </c>
      <c r="F5" s="28">
        <v>200277</v>
      </c>
    </row>
    <row r="6" spans="1:11">
      <c r="A6" s="27">
        <v>2</v>
      </c>
      <c r="B6" s="27" t="s">
        <v>2</v>
      </c>
      <c r="C6" s="28">
        <v>98256</v>
      </c>
      <c r="D6" s="28">
        <v>96455</v>
      </c>
      <c r="E6" s="28">
        <v>533</v>
      </c>
      <c r="F6" s="28">
        <v>195244</v>
      </c>
    </row>
    <row r="7" spans="1:11">
      <c r="A7" s="27">
        <v>3</v>
      </c>
      <c r="B7" s="27" t="s">
        <v>3</v>
      </c>
      <c r="C7" s="28">
        <v>112931</v>
      </c>
      <c r="D7" s="28">
        <v>112778</v>
      </c>
      <c r="E7" s="28">
        <v>770</v>
      </c>
      <c r="F7" s="28">
        <v>226479</v>
      </c>
    </row>
    <row r="8" spans="1:11">
      <c r="A8" s="27">
        <v>4</v>
      </c>
      <c r="B8" s="27" t="s">
        <v>4</v>
      </c>
      <c r="C8" s="28">
        <v>138708</v>
      </c>
      <c r="D8" s="28">
        <v>150139</v>
      </c>
      <c r="E8" s="28">
        <v>887</v>
      </c>
      <c r="F8" s="28">
        <v>289734</v>
      </c>
    </row>
    <row r="9" spans="1:11">
      <c r="A9" s="27">
        <v>5</v>
      </c>
      <c r="B9" s="27" t="s">
        <v>5</v>
      </c>
      <c r="C9" s="28">
        <v>171887</v>
      </c>
      <c r="D9" s="28">
        <v>170640</v>
      </c>
      <c r="E9" s="28">
        <v>188</v>
      </c>
      <c r="F9" s="28">
        <v>342715</v>
      </c>
    </row>
    <row r="10" spans="1:11">
      <c r="A10" s="27">
        <v>6</v>
      </c>
      <c r="B10" s="27" t="s">
        <v>6</v>
      </c>
      <c r="C10" s="28">
        <v>206075</v>
      </c>
      <c r="D10" s="28">
        <v>218136</v>
      </c>
      <c r="E10" s="28">
        <v>172</v>
      </c>
      <c r="F10" s="28">
        <v>424383</v>
      </c>
    </row>
    <row r="11" spans="1:11">
      <c r="A11" s="27">
        <v>7</v>
      </c>
      <c r="B11" s="27" t="s">
        <v>7</v>
      </c>
      <c r="C11" s="28">
        <v>230417</v>
      </c>
      <c r="D11" s="28">
        <v>222413</v>
      </c>
      <c r="E11" s="28">
        <v>181</v>
      </c>
      <c r="F11" s="28">
        <v>453011</v>
      </c>
    </row>
    <row r="12" spans="1:11">
      <c r="A12" s="27">
        <v>8</v>
      </c>
      <c r="B12" s="27" t="s">
        <v>8</v>
      </c>
      <c r="C12" s="28">
        <v>226420</v>
      </c>
      <c r="D12" s="28">
        <v>228208</v>
      </c>
      <c r="E12" s="28">
        <v>180</v>
      </c>
      <c r="F12" s="28">
        <v>454808</v>
      </c>
    </row>
    <row r="13" spans="1:11">
      <c r="A13" s="27">
        <v>9</v>
      </c>
      <c r="B13" s="27" t="s">
        <v>9</v>
      </c>
      <c r="C13" s="28">
        <v>215272</v>
      </c>
      <c r="D13" s="28">
        <v>217910</v>
      </c>
      <c r="E13" s="28">
        <v>40</v>
      </c>
      <c r="F13" s="28">
        <v>433222</v>
      </c>
    </row>
    <row r="14" spans="1:11">
      <c r="A14" s="27">
        <v>10</v>
      </c>
      <c r="B14" s="27" t="s">
        <v>10</v>
      </c>
      <c r="C14" s="28">
        <v>182529</v>
      </c>
      <c r="D14" s="28">
        <v>164084</v>
      </c>
      <c r="E14" s="28">
        <v>214</v>
      </c>
      <c r="F14" s="28">
        <v>346827</v>
      </c>
    </row>
    <row r="15" spans="1:11">
      <c r="A15" s="27">
        <v>11</v>
      </c>
      <c r="B15" s="27" t="s">
        <v>11</v>
      </c>
      <c r="C15" s="28">
        <v>126732</v>
      </c>
      <c r="D15" s="28">
        <v>126785</v>
      </c>
      <c r="E15" s="28">
        <v>0</v>
      </c>
      <c r="F15" s="28">
        <v>253517</v>
      </c>
    </row>
    <row r="16" spans="1:11">
      <c r="A16" s="27">
        <v>12</v>
      </c>
      <c r="B16" s="27" t="s">
        <v>12</v>
      </c>
      <c r="C16" s="28">
        <v>141574</v>
      </c>
      <c r="D16" s="28">
        <v>129762</v>
      </c>
      <c r="E16" s="28">
        <v>0</v>
      </c>
      <c r="F16" s="28">
        <v>271336</v>
      </c>
    </row>
    <row r="17" spans="1:8">
      <c r="A17" s="25"/>
      <c r="B17" s="27" t="s">
        <v>0</v>
      </c>
      <c r="C17" s="28">
        <f>SUM(C5:C16)</f>
        <v>1943075</v>
      </c>
      <c r="D17" s="28">
        <f>SUM(D5:D16)</f>
        <v>1944622</v>
      </c>
      <c r="E17" s="28">
        <f>SUM(E5:E16)</f>
        <v>3856</v>
      </c>
      <c r="F17" s="28">
        <f>SUM(F5:F16)</f>
        <v>3891553</v>
      </c>
    </row>
    <row r="18" spans="1:8">
      <c r="A18" s="25"/>
      <c r="B18" s="25"/>
      <c r="C18" s="25"/>
      <c r="D18" s="25"/>
      <c r="E18" s="25" t="s">
        <v>32</v>
      </c>
      <c r="F18" s="29">
        <f>AVERAGE(F5:F16)</f>
        <v>324296.08333333331</v>
      </c>
    </row>
    <row r="19" spans="1:8" ht="15">
      <c r="A19" s="18"/>
      <c r="B19" s="18"/>
      <c r="C19" s="18"/>
      <c r="D19" s="18"/>
      <c r="E19" s="18"/>
      <c r="F19" s="18"/>
    </row>
    <row r="22" spans="1:8" ht="15">
      <c r="A22" s="24" t="s">
        <v>28</v>
      </c>
      <c r="B22" s="24"/>
      <c r="C22" s="24"/>
      <c r="D22" s="18"/>
      <c r="E22" s="18"/>
      <c r="F22" s="18"/>
      <c r="G22" s="18"/>
      <c r="H22" s="18"/>
    </row>
    <row r="23" spans="1:8" ht="33.75" customHeight="1">
      <c r="A23" s="26" t="s">
        <v>29</v>
      </c>
      <c r="B23" s="26"/>
      <c r="C23" s="26" t="s">
        <v>19</v>
      </c>
      <c r="D23" s="26"/>
      <c r="E23" s="26" t="s">
        <v>20</v>
      </c>
      <c r="F23" s="26"/>
      <c r="G23" s="26" t="s">
        <v>26</v>
      </c>
      <c r="H23" s="26"/>
    </row>
    <row r="24" spans="1:8">
      <c r="A24" s="37" t="s">
        <v>21</v>
      </c>
      <c r="B24" s="27" t="s">
        <v>22</v>
      </c>
      <c r="C24" s="27">
        <v>668</v>
      </c>
      <c r="D24" s="30">
        <v>0.52065471551052223</v>
      </c>
      <c r="E24" s="27">
        <v>859</v>
      </c>
      <c r="F24" s="30">
        <v>0.47068493150684931</v>
      </c>
      <c r="G24" s="27">
        <v>1527</v>
      </c>
      <c r="H24" s="30">
        <v>0.49131274131274133</v>
      </c>
    </row>
    <row r="25" spans="1:8">
      <c r="A25" s="38"/>
      <c r="B25" s="27" t="s">
        <v>23</v>
      </c>
      <c r="C25" s="27">
        <v>497</v>
      </c>
      <c r="D25" s="30">
        <v>0.38737334372564303</v>
      </c>
      <c r="E25" s="27">
        <v>802</v>
      </c>
      <c r="F25" s="30">
        <v>0.43945205479452054</v>
      </c>
      <c r="G25" s="27">
        <v>1299</v>
      </c>
      <c r="H25" s="30">
        <v>0.41795366795366795</v>
      </c>
    </row>
    <row r="26" spans="1:8">
      <c r="A26" s="38"/>
      <c r="B26" s="27" t="s">
        <v>30</v>
      </c>
      <c r="C26" s="27">
        <v>87</v>
      </c>
      <c r="D26" s="30">
        <v>6.780982073265783E-2</v>
      </c>
      <c r="E26" s="27">
        <v>116</v>
      </c>
      <c r="F26" s="30">
        <v>6.3561643835616438E-2</v>
      </c>
      <c r="G26" s="27">
        <v>203</v>
      </c>
      <c r="H26" s="30">
        <v>6.5315315315315314E-2</v>
      </c>
    </row>
    <row r="27" spans="1:8">
      <c r="A27" s="38"/>
      <c r="B27" s="27" t="s">
        <v>24</v>
      </c>
      <c r="C27" s="27">
        <v>6</v>
      </c>
      <c r="D27" s="30">
        <v>4.6765393608729543E-3</v>
      </c>
      <c r="E27" s="27">
        <v>22</v>
      </c>
      <c r="F27" s="30">
        <v>1.2054794520547946E-2</v>
      </c>
      <c r="G27" s="27">
        <v>28</v>
      </c>
      <c r="H27" s="30">
        <v>9.0090090090090089E-3</v>
      </c>
    </row>
    <row r="28" spans="1:8">
      <c r="A28" s="38"/>
      <c r="B28" s="27" t="s">
        <v>25</v>
      </c>
      <c r="C28" s="27">
        <v>25</v>
      </c>
      <c r="D28" s="30">
        <v>1.9485580670303974E-2</v>
      </c>
      <c r="E28" s="27">
        <v>26</v>
      </c>
      <c r="F28" s="30">
        <v>1.4246575342465753E-2</v>
      </c>
      <c r="G28" s="27">
        <v>51</v>
      </c>
      <c r="H28" s="30">
        <v>1.6409266409266408E-2</v>
      </c>
    </row>
    <row r="29" spans="1:8">
      <c r="A29" s="39"/>
      <c r="B29" s="27" t="s">
        <v>26</v>
      </c>
      <c r="C29" s="27">
        <v>1283</v>
      </c>
      <c r="D29" s="30">
        <v>1</v>
      </c>
      <c r="E29" s="27">
        <v>1825</v>
      </c>
      <c r="F29" s="30">
        <v>1</v>
      </c>
      <c r="G29" s="27">
        <v>3108</v>
      </c>
      <c r="H29" s="30">
        <v>1</v>
      </c>
    </row>
    <row r="30" spans="1:8" ht="7.5" customHeight="1">
      <c r="A30" s="31"/>
      <c r="B30" s="27"/>
      <c r="C30" s="27"/>
      <c r="D30" s="30"/>
      <c r="E30" s="27"/>
      <c r="F30" s="30"/>
      <c r="G30" s="27"/>
      <c r="H30" s="30"/>
    </row>
    <row r="31" spans="1:8">
      <c r="A31" s="40" t="s">
        <v>52</v>
      </c>
      <c r="B31" s="27" t="s">
        <v>22</v>
      </c>
      <c r="C31" s="27">
        <v>1858</v>
      </c>
      <c r="D31" s="30">
        <v>0.65653710247349828</v>
      </c>
      <c r="E31" s="27">
        <v>1284</v>
      </c>
      <c r="F31" s="30">
        <v>0.60709219858156027</v>
      </c>
      <c r="G31" s="27">
        <v>3142</v>
      </c>
      <c r="H31" s="30">
        <v>0.6353892821031345</v>
      </c>
    </row>
    <row r="32" spans="1:8">
      <c r="A32" s="41"/>
      <c r="B32" s="27" t="s">
        <v>23</v>
      </c>
      <c r="C32" s="27">
        <v>360</v>
      </c>
      <c r="D32" s="30">
        <v>0.12720848056537101</v>
      </c>
      <c r="E32" s="27">
        <v>311</v>
      </c>
      <c r="F32" s="30">
        <v>0.14704491725768321</v>
      </c>
      <c r="G32" s="27">
        <v>671</v>
      </c>
      <c r="H32" s="30">
        <v>0.13569261880687564</v>
      </c>
    </row>
    <row r="33" spans="1:15">
      <c r="A33" s="41"/>
      <c r="B33" s="27" t="s">
        <v>30</v>
      </c>
      <c r="C33" s="27">
        <v>575</v>
      </c>
      <c r="D33" s="30">
        <v>0.20318021201413428</v>
      </c>
      <c r="E33" s="27">
        <v>477</v>
      </c>
      <c r="F33" s="30">
        <v>0.22553191489361701</v>
      </c>
      <c r="G33" s="27">
        <v>1052</v>
      </c>
      <c r="H33" s="30">
        <v>0.21274014155712842</v>
      </c>
    </row>
    <row r="34" spans="1:15">
      <c r="A34" s="41"/>
      <c r="B34" s="27" t="s">
        <v>24</v>
      </c>
      <c r="C34" s="27">
        <v>26</v>
      </c>
      <c r="D34" s="30">
        <v>9.1872791519434626E-3</v>
      </c>
      <c r="E34" s="27">
        <v>39</v>
      </c>
      <c r="F34" s="30">
        <v>1.8439716312056736E-2</v>
      </c>
      <c r="G34" s="27">
        <v>65</v>
      </c>
      <c r="H34" s="30">
        <v>1.314459049544995E-2</v>
      </c>
      <c r="J34" s="24" t="s">
        <v>61</v>
      </c>
      <c r="K34" s="24"/>
      <c r="L34" s="24"/>
      <c r="M34" s="24"/>
      <c r="N34" s="24"/>
      <c r="O34" s="14"/>
    </row>
    <row r="35" spans="1:15">
      <c r="A35" s="41"/>
      <c r="B35" s="27" t="s">
        <v>25</v>
      </c>
      <c r="C35" s="27">
        <v>11</v>
      </c>
      <c r="D35" s="30">
        <v>3.8869257950530037E-3</v>
      </c>
      <c r="E35" s="27">
        <v>4</v>
      </c>
      <c r="F35" s="30">
        <v>1.8912529550827422E-3</v>
      </c>
      <c r="G35" s="27">
        <v>15</v>
      </c>
      <c r="H35" s="30">
        <v>3.0333670374115269E-3</v>
      </c>
    </row>
    <row r="36" spans="1:15">
      <c r="A36" s="42"/>
      <c r="B36" s="27" t="s">
        <v>26</v>
      </c>
      <c r="C36" s="27">
        <v>2830</v>
      </c>
      <c r="D36" s="30">
        <v>1</v>
      </c>
      <c r="E36" s="27">
        <v>2115</v>
      </c>
      <c r="F36" s="30">
        <v>1</v>
      </c>
      <c r="G36" s="27">
        <v>4945</v>
      </c>
      <c r="H36" s="30">
        <v>1</v>
      </c>
    </row>
    <row r="37" spans="1:15" ht="7.5" customHeight="1">
      <c r="A37" s="31"/>
      <c r="B37" s="27"/>
      <c r="C37" s="27"/>
      <c r="D37" s="30"/>
      <c r="E37" s="27"/>
      <c r="F37" s="30"/>
      <c r="G37" s="27"/>
      <c r="H37" s="30"/>
    </row>
    <row r="38" spans="1:15">
      <c r="A38" s="37" t="s">
        <v>27</v>
      </c>
      <c r="B38" s="27" t="s">
        <v>22</v>
      </c>
      <c r="C38" s="27">
        <v>1338</v>
      </c>
      <c r="D38" s="30">
        <v>0.80119760479041913</v>
      </c>
      <c r="E38" s="27">
        <v>81</v>
      </c>
      <c r="F38" s="30">
        <v>0.73636363636363633</v>
      </c>
      <c r="G38" s="27">
        <v>1419</v>
      </c>
      <c r="H38" s="30">
        <v>0.79719101123595504</v>
      </c>
    </row>
    <row r="39" spans="1:15">
      <c r="A39" s="38"/>
      <c r="B39" s="27" t="s">
        <v>23</v>
      </c>
      <c r="C39" s="27">
        <v>207</v>
      </c>
      <c r="D39" s="30">
        <v>0.12395209580838323</v>
      </c>
      <c r="E39" s="27">
        <v>18</v>
      </c>
      <c r="F39" s="30">
        <v>0.16363636363636364</v>
      </c>
      <c r="G39" s="27">
        <v>225</v>
      </c>
      <c r="H39" s="30">
        <v>0.12640449438202248</v>
      </c>
    </row>
    <row r="40" spans="1:15">
      <c r="A40" s="38"/>
      <c r="B40" s="27" t="s">
        <v>30</v>
      </c>
      <c r="C40" s="27">
        <v>95</v>
      </c>
      <c r="D40" s="30">
        <v>5.6886227544910177E-2</v>
      </c>
      <c r="E40" s="27">
        <v>11</v>
      </c>
      <c r="F40" s="30">
        <v>0.1</v>
      </c>
      <c r="G40" s="27">
        <v>106</v>
      </c>
      <c r="H40" s="30">
        <v>5.955056179775281E-2</v>
      </c>
    </row>
    <row r="41" spans="1:15">
      <c r="A41" s="38"/>
      <c r="B41" s="27" t="s">
        <v>24</v>
      </c>
      <c r="C41" s="27">
        <v>18</v>
      </c>
      <c r="D41" s="30">
        <v>1.0778443113772455E-2</v>
      </c>
      <c r="E41" s="27">
        <v>0</v>
      </c>
      <c r="F41" s="30">
        <v>0</v>
      </c>
      <c r="G41" s="27">
        <v>18</v>
      </c>
      <c r="H41" s="30">
        <v>1.0112359550561797E-2</v>
      </c>
    </row>
    <row r="42" spans="1:15">
      <c r="A42" s="38"/>
      <c r="B42" s="27" t="s">
        <v>25</v>
      </c>
      <c r="C42" s="27">
        <v>12</v>
      </c>
      <c r="D42" s="30">
        <v>7.18562874251497E-3</v>
      </c>
      <c r="E42" s="27">
        <v>0</v>
      </c>
      <c r="F42" s="30">
        <v>0</v>
      </c>
      <c r="G42" s="27">
        <v>12</v>
      </c>
      <c r="H42" s="30">
        <v>6.7415730337078653E-3</v>
      </c>
    </row>
    <row r="43" spans="1:15">
      <c r="A43" s="39"/>
      <c r="B43" s="27" t="s">
        <v>26</v>
      </c>
      <c r="C43" s="27">
        <v>1670</v>
      </c>
      <c r="D43" s="30">
        <v>1</v>
      </c>
      <c r="E43" s="27">
        <v>110</v>
      </c>
      <c r="F43" s="30">
        <v>1</v>
      </c>
      <c r="G43" s="27">
        <v>1780</v>
      </c>
      <c r="H43" s="30">
        <v>1</v>
      </c>
    </row>
    <row r="44" spans="1:15" ht="7.5" customHeight="1">
      <c r="A44" s="31"/>
      <c r="B44" s="27"/>
      <c r="C44" s="27"/>
      <c r="D44" s="30"/>
      <c r="E44" s="27"/>
      <c r="F44" s="30"/>
      <c r="G44" s="27"/>
      <c r="H44" s="30"/>
    </row>
    <row r="45" spans="1:15">
      <c r="A45" s="37" t="s">
        <v>31</v>
      </c>
      <c r="B45" s="27" t="s">
        <v>22</v>
      </c>
      <c r="C45" s="27">
        <v>3864</v>
      </c>
      <c r="D45" s="30">
        <v>0.66816531212173613</v>
      </c>
      <c r="E45" s="27">
        <v>2224</v>
      </c>
      <c r="F45" s="30">
        <v>0.54913580246913585</v>
      </c>
      <c r="G45" s="27">
        <v>6088</v>
      </c>
      <c r="H45" s="30">
        <v>0.61913963185192722</v>
      </c>
    </row>
    <row r="46" spans="1:15">
      <c r="A46" s="38"/>
      <c r="B46" s="27" t="s">
        <v>23</v>
      </c>
      <c r="C46" s="27">
        <v>1064</v>
      </c>
      <c r="D46" s="30">
        <v>0.18398754971468095</v>
      </c>
      <c r="E46" s="27">
        <v>1131</v>
      </c>
      <c r="F46" s="30">
        <v>0.27925925925925926</v>
      </c>
      <c r="G46" s="27">
        <v>2195</v>
      </c>
      <c r="H46" s="30">
        <v>0.22322790603071291</v>
      </c>
    </row>
    <row r="47" spans="1:15">
      <c r="A47" s="38"/>
      <c r="B47" s="27" t="s">
        <v>30</v>
      </c>
      <c r="C47" s="27">
        <v>757</v>
      </c>
      <c r="D47" s="30">
        <v>0.13090091647933599</v>
      </c>
      <c r="E47" s="27">
        <v>604</v>
      </c>
      <c r="F47" s="30">
        <v>0.1491358024691358</v>
      </c>
      <c r="G47" s="27">
        <v>1361</v>
      </c>
      <c r="H47" s="30">
        <v>0.13841147157530764</v>
      </c>
    </row>
    <row r="48" spans="1:15">
      <c r="A48" s="38"/>
      <c r="B48" s="27" t="s">
        <v>24</v>
      </c>
      <c r="C48" s="27">
        <v>50</v>
      </c>
      <c r="D48" s="30">
        <v>8.646031471554556E-3</v>
      </c>
      <c r="E48" s="27">
        <v>61</v>
      </c>
      <c r="F48" s="30">
        <v>1.5061728395061728E-2</v>
      </c>
      <c r="G48" s="27">
        <v>111</v>
      </c>
      <c r="H48" s="30">
        <v>1.1288518254856097E-2</v>
      </c>
    </row>
    <row r="49" spans="1:8">
      <c r="A49" s="38"/>
      <c r="B49" s="27" t="s">
        <v>25</v>
      </c>
      <c r="C49" s="27">
        <v>48</v>
      </c>
      <c r="D49" s="30">
        <v>8.3001902126923748E-3</v>
      </c>
      <c r="E49" s="27">
        <v>30</v>
      </c>
      <c r="F49" s="30">
        <v>7.4074074074074077E-3</v>
      </c>
      <c r="G49" s="27">
        <v>78</v>
      </c>
      <c r="H49" s="30">
        <v>7.932472287196176E-3</v>
      </c>
    </row>
    <row r="50" spans="1:8">
      <c r="A50" s="39"/>
      <c r="B50" s="27" t="s">
        <v>26</v>
      </c>
      <c r="C50" s="27">
        <v>5783</v>
      </c>
      <c r="D50" s="30">
        <v>1</v>
      </c>
      <c r="E50" s="27">
        <v>4050</v>
      </c>
      <c r="F50" s="30">
        <v>1</v>
      </c>
      <c r="G50" s="27">
        <v>9833</v>
      </c>
      <c r="H50" s="30">
        <v>1</v>
      </c>
    </row>
  </sheetData>
  <autoFilter ref="A4:F23">
    <sortState ref="A5:F23">
      <sortCondition ref="A4:A23"/>
    </sortState>
  </autoFilter>
  <mergeCells count="5">
    <mergeCell ref="A45:A50"/>
    <mergeCell ref="A24:A29"/>
    <mergeCell ref="A31:A36"/>
    <mergeCell ref="A38:A43"/>
    <mergeCell ref="A1:B1"/>
  </mergeCells>
  <hyperlinks>
    <hyperlink ref="A1" location="'SPIS TREŚCI'!A1" display="POWRÓT DO SPISU TREŚCI"/>
    <hyperlink ref="A1:B1" location="'SPIS TREŚCI'!A1" display="POWRÓT DO SPISU TREŚCI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Strona tytułowa</vt:lpstr>
      <vt:lpstr>SPIS TREŚCI</vt:lpstr>
      <vt:lpstr>Wyniki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Wlazły</dc:creator>
  <cp:lastModifiedBy>ummaga14</cp:lastModifiedBy>
  <dcterms:created xsi:type="dcterms:W3CDTF">2024-09-04T12:55:05Z</dcterms:created>
  <dcterms:modified xsi:type="dcterms:W3CDTF">2024-12-02T10:21:27Z</dcterms:modified>
</cp:coreProperties>
</file>